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2" sheetId="1" r:id="rId1"/>
  </sheets>
  <calcPr calcId="125725" iterate="1"/>
</workbook>
</file>

<file path=xl/calcChain.xml><?xml version="1.0" encoding="utf-8"?>
<calcChain xmlns="http://schemas.openxmlformats.org/spreadsheetml/2006/main">
  <c r="K31" i="1"/>
  <c r="K30" s="1"/>
  <c r="K26"/>
  <c r="K25" s="1"/>
  <c r="K33"/>
  <c r="K23"/>
  <c r="K22" l="1"/>
  <c r="K41" s="1"/>
  <c r="K21" l="1"/>
</calcChain>
</file>

<file path=xl/sharedStrings.xml><?xml version="1.0" encoding="utf-8"?>
<sst xmlns="http://schemas.openxmlformats.org/spreadsheetml/2006/main" count="215" uniqueCount="84">
  <si>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</si>
  <si>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</si>
  <si>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</si>
  <si>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</si>
  <si>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</si>
  <si>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</si>
  <si>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</si>
  <si>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</si>
  <si>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</si>
  <si>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</si>
  <si>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</si>
  <si>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</si>
  <si>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</si>
  <si>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</si>
  <si>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</si>
  <si>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</si>
  <si>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</si>
  <si>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</si>
  <si>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</si>
  <si>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</si>
  <si>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</si>
  <si>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</si>
  <si>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</si>
  <si>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</si>
  <si>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</si>
  <si>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</si>
  <si>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</si>
  <si>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</si>
  <si>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</si>
  <si>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</si>
  <si>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</si>
  <si>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</si>
  <si>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</si>
  <si>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</si>
  <si>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</si>
  <si>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</si>
  <si>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>Мероприятия на поддержку местных инициатив граждан, проживающих в муниципальных образованиях В Республике  Карелия</t>
    </r>
    <r>
      <rPr>
        <b/>
        <sz val="10"/>
        <rFont val="Times New Roman"/>
        <family val="1"/>
        <charset val="204"/>
      </rPr>
      <t xml:space="preserve"> ( 24314)</t>
    </r>
  </si>
  <si>
    <t>1.3.</t>
  </si>
  <si>
    <t>Субвенции бюджетам субъектов Российской Федерации и муниципальных образований</t>
  </si>
  <si>
    <t>30</t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</si>
  <si>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</si>
  <si>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</si>
  <si>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</si>
  <si>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</si>
  <si>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</si>
  <si>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</si>
  <si>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</si>
  <si>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</si>
  <si>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</si>
  <si>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</si>
  <si>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</si>
  <si>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</si>
  <si>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</si>
  <si>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2.</t>
  </si>
  <si>
    <t>Прочие безвозмездные поступления в бюджеты сельских поселений</t>
  </si>
  <si>
    <t>07</t>
  </si>
  <si>
    <t>2.1.</t>
  </si>
  <si>
    <t xml:space="preserve">Прочие безвозмездные поступления </t>
  </si>
  <si>
    <t>05</t>
  </si>
  <si>
    <t>030</t>
  </si>
  <si>
    <t>ИТОГО ДОХОДОВ</t>
  </si>
  <si>
    <t>010</t>
  </si>
  <si>
    <t>Приложение №10</t>
  </si>
  <si>
    <t>Иные межбюджетные трансферты на обеспечение доступа органов местного самоуправления и муниципальных учреждений к сети интернет</t>
  </si>
  <si>
    <t>к Решению Совета Пяльмского сельского поселения</t>
  </si>
  <si>
    <t>9999</t>
  </si>
  <si>
    <t>Иные МБТ на мероприятия по ремонту муниципальных учреждений в сфере Культура (ПСД) 24469</t>
  </si>
  <si>
    <t>"О внесении изменений в решение III заседания V созыва</t>
  </si>
  <si>
    <t>Совета Пяльмского сельского поселения от 20.12.2023 г.</t>
  </si>
  <si>
    <t>№10 "Об утверждении бюджета Пяльмского сельского</t>
  </si>
  <si>
    <t>поселения Пудожского муниципального района Республики</t>
  </si>
  <si>
    <t>Карелия на 2024 г. и плановый период 2025-2026 гг.</t>
  </si>
  <si>
    <t>к Решению совета Пяльмского сельского поселения III</t>
  </si>
  <si>
    <t>заседания V созыва №10 от 20.12.2023 г. "Об утверждении</t>
  </si>
  <si>
    <t>бюджета Пяльмского  сельского поселения Пудожского муниципального</t>
  </si>
  <si>
    <t>района Республики Карелия на 2024 г. и плановый период 2025-2026 гг."</t>
  </si>
  <si>
    <t xml:space="preserve">      Объем межбюджетных трансфертов,  получаемых от бюджетов других уровней на 2024 год </t>
  </si>
  <si>
    <t>2024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</si>
  <si>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24-55550-00000-00000</t>
    </r>
    <r>
      <rPr>
        <sz val="10"/>
        <rFont val="Times New Roman"/>
        <family val="1"/>
        <charset val="204"/>
      </rPr>
      <t xml:space="preserve">)    </t>
    </r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</si>
  <si>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24-51180-00000-00000</t>
    </r>
    <r>
      <rPr>
        <sz val="10"/>
        <color indexed="8"/>
        <rFont val="Times New Roman"/>
        <family val="1"/>
      </rPr>
      <t>)</t>
    </r>
  </si>
  <si>
    <t>467</t>
  </si>
  <si>
    <t>Субсидия на реализацию мероприятий по обеспечению развития и укрепления МТБ домов культуры в населенных пунктах с числом жителей до 50 тысяч человек</t>
  </si>
  <si>
    <t>Приложение №4</t>
  </si>
  <si>
    <t>V заседания V созыва от 02.05.2024 г. № 23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</si>
</sst>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5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49" fontId="4" fillId="0" borderId="0" xfId="0" applyNumberFormat="1" applyFont="1" applyAlignment="1"/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9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10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4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16" fillId="0" borderId="0" xfId="0" applyNumberFormat="1" applyFont="1" applyFill="1" applyAlignment="1" applyProtection="1">
      <alignment horizontal="right" wrapText="1"/>
      <protection hidden="1"/>
    </xf>
    <xf numFmtId="49" fontId="6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6" fillId="0" borderId="0" xfId="0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16" fillId="0" borderId="0" xfId="0" applyFont="1" applyAlignment="1">
      <alignment horizontal="right" wrapText="1"/>
    </xf>
    <xf numFmtId="49" fontId="16" fillId="0" borderId="0" xfId="0" applyNumberFormat="1" applyFont="1" applyAlignment="1">
      <alignment horizontal="right" vertical="top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150316160"/>
        <c:axId val="150318080"/>
      </c:lineChart>
      <c:catAx>
        <c:axId val="150316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50318080"/>
        <c:crosses val="autoZero"/>
        <c:auto val="1"/>
        <c:lblAlgn val="ctr"/>
        <c:lblOffset val="100"/>
        <c:tickLblSkip val="1"/>
        <c:tickMarkSkip val="1"/>
      </c:catAx>
      <c:valAx>
        <c:axId val="1503180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503161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466" r="0.7500000000000046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41</xdr:row>
      <xdr:rowOff>0</xdr:rowOff>
    </xdr:from>
    <xdr:to>
      <xdr:col>11</xdr:col>
      <xdr:colOff>0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1"/>
  <sheetViews>
    <sheetView tabSelected="1" workbookViewId="0">
      <selection activeCell="D4" sqref="D4:K4"/>
    </sheetView>
  </sheetViews>
  <sheetFormatPr defaultRowHeight="12.75"/>
  <cols>
    <col min="1" max="1" width="5.42578125" style="1" customWidth="1"/>
    <col min="2" max="2" width="50.140625" style="2" customWidth="1"/>
    <col min="3" max="3" width="7" style="6" customWidth="1"/>
    <col min="4" max="4" width="6.7109375" style="6" customWidth="1"/>
    <col min="5" max="5" width="8.85546875" style="6" customWidth="1"/>
    <col min="6" max="6" width="6.7109375" style="7" customWidth="1"/>
    <col min="7" max="10" width="6.7109375" style="6" customWidth="1"/>
    <col min="11" max="11" width="15.7109375" style="1" customWidth="1"/>
    <col min="12" max="16384" width="9.140625" style="1"/>
  </cols>
  <sheetData>
    <row r="1" spans="1:22">
      <c r="C1" s="44" t="s">
        <v>82</v>
      </c>
      <c r="D1" s="44"/>
      <c r="E1" s="44"/>
      <c r="F1" s="44"/>
      <c r="G1" s="44"/>
      <c r="H1" s="44"/>
      <c r="I1" s="44"/>
      <c r="J1" s="44"/>
      <c r="K1" s="44"/>
    </row>
    <row r="2" spans="1:22" ht="15" customHeight="1">
      <c r="B2" s="3"/>
      <c r="C2" s="4"/>
      <c r="D2" s="43" t="s">
        <v>64</v>
      </c>
      <c r="E2" s="42"/>
      <c r="F2" s="42"/>
      <c r="G2" s="42"/>
      <c r="H2" s="42"/>
      <c r="I2" s="42"/>
      <c r="J2" s="42"/>
      <c r="K2" s="42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5">
      <c r="C3" s="4"/>
      <c r="D3" s="43" t="s">
        <v>83</v>
      </c>
      <c r="E3" s="42"/>
      <c r="F3" s="42"/>
      <c r="G3" s="42"/>
      <c r="H3" s="42"/>
      <c r="I3" s="42"/>
      <c r="J3" s="42"/>
      <c r="K3" s="42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15">
      <c r="C4" s="5"/>
      <c r="D4" s="43" t="s">
        <v>67</v>
      </c>
      <c r="E4" s="42"/>
      <c r="F4" s="42"/>
      <c r="G4" s="42"/>
      <c r="H4" s="42"/>
      <c r="I4" s="42"/>
      <c r="J4" s="42"/>
      <c r="K4" s="42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15">
      <c r="C5" s="5"/>
      <c r="D5" s="43" t="s">
        <v>68</v>
      </c>
      <c r="E5" s="42"/>
      <c r="F5" s="42"/>
      <c r="G5" s="42"/>
      <c r="H5" s="42"/>
      <c r="I5" s="42"/>
      <c r="J5" s="42"/>
      <c r="K5" s="42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15">
      <c r="C6" s="5"/>
      <c r="D6" s="43" t="s">
        <v>69</v>
      </c>
      <c r="E6" s="42"/>
      <c r="F6" s="42"/>
      <c r="G6" s="42"/>
      <c r="H6" s="42"/>
      <c r="I6" s="42"/>
      <c r="J6" s="42"/>
      <c r="K6" s="42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15" customHeight="1">
      <c r="C7" s="5"/>
      <c r="D7" s="43" t="s">
        <v>70</v>
      </c>
      <c r="E7" s="43"/>
      <c r="F7" s="43"/>
      <c r="G7" s="43"/>
      <c r="H7" s="43"/>
      <c r="I7" s="43"/>
      <c r="J7" s="43"/>
      <c r="K7" s="4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>
      <c r="C8" s="5"/>
      <c r="D8" s="49" t="s">
        <v>71</v>
      </c>
      <c r="E8" s="50"/>
      <c r="F8" s="50"/>
      <c r="G8" s="50"/>
      <c r="H8" s="50"/>
      <c r="I8" s="50"/>
      <c r="J8" s="50"/>
      <c r="K8" s="50"/>
    </row>
    <row r="9" spans="1:22" ht="15">
      <c r="C9" s="5"/>
      <c r="D9" s="39"/>
      <c r="E9" s="40"/>
      <c r="F9" s="40"/>
      <c r="G9" s="40"/>
      <c r="H9" s="40"/>
      <c r="I9" s="40"/>
      <c r="J9" s="40"/>
      <c r="K9" s="40"/>
    </row>
    <row r="10" spans="1:22">
      <c r="C10" s="5"/>
      <c r="D10" s="43" t="s">
        <v>62</v>
      </c>
      <c r="E10" s="43"/>
      <c r="F10" s="43"/>
      <c r="G10" s="43"/>
      <c r="H10" s="43"/>
      <c r="I10" s="43"/>
      <c r="J10" s="43"/>
      <c r="K10" s="43"/>
      <c r="L10" s="35"/>
      <c r="M10" s="35"/>
      <c r="N10" s="35"/>
      <c r="O10" s="35"/>
    </row>
    <row r="11" spans="1:22" ht="15">
      <c r="C11" s="5"/>
      <c r="D11" s="43" t="s">
        <v>72</v>
      </c>
      <c r="E11" s="42"/>
      <c r="F11" s="42"/>
      <c r="G11" s="42"/>
      <c r="H11" s="42"/>
      <c r="I11" s="42"/>
      <c r="J11" s="42"/>
      <c r="K11" s="42"/>
      <c r="L11" s="34"/>
      <c r="M11" s="34"/>
      <c r="N11" s="34"/>
      <c r="O11" s="34"/>
    </row>
    <row r="12" spans="1:22" ht="15">
      <c r="C12" s="5"/>
      <c r="D12" s="43" t="s">
        <v>73</v>
      </c>
      <c r="E12" s="42"/>
      <c r="F12" s="42"/>
      <c r="G12" s="42"/>
      <c r="H12" s="42"/>
      <c r="I12" s="42"/>
      <c r="J12" s="42"/>
      <c r="K12" s="42"/>
      <c r="L12" s="34"/>
      <c r="M12" s="34"/>
      <c r="N12" s="34"/>
      <c r="O12" s="34"/>
    </row>
    <row r="13" spans="1:22" ht="15">
      <c r="C13" s="5"/>
      <c r="D13" s="41" t="s">
        <v>74</v>
      </c>
      <c r="E13" s="42"/>
      <c r="F13" s="42"/>
      <c r="G13" s="42"/>
      <c r="H13" s="42"/>
      <c r="I13" s="42"/>
      <c r="J13" s="42"/>
      <c r="K13" s="42"/>
      <c r="L13" s="33"/>
      <c r="M13" s="33"/>
      <c r="N13" s="33"/>
      <c r="O13" s="33"/>
    </row>
    <row r="14" spans="1:22" ht="14.25" customHeight="1">
      <c r="D14" s="41" t="s">
        <v>75</v>
      </c>
      <c r="E14" s="42"/>
      <c r="F14" s="42"/>
      <c r="G14" s="42"/>
      <c r="H14" s="42"/>
      <c r="I14" s="42"/>
      <c r="J14" s="42"/>
      <c r="K14" s="42"/>
      <c r="L14" s="33"/>
      <c r="M14" s="33"/>
      <c r="N14" s="33"/>
      <c r="O14" s="33"/>
    </row>
    <row r="15" spans="1:22" ht="14.25" customHeight="1">
      <c r="D15" s="38"/>
      <c r="E15" s="37"/>
      <c r="F15" s="37"/>
      <c r="G15" s="37"/>
      <c r="H15" s="37"/>
      <c r="I15" s="37"/>
      <c r="J15" s="37"/>
      <c r="K15" s="37"/>
      <c r="L15" s="33"/>
      <c r="M15" s="33"/>
      <c r="N15" s="33"/>
      <c r="O15" s="33"/>
    </row>
    <row r="16" spans="1:22">
      <c r="A16" s="45" t="s">
        <v>76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11" ht="20.2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</row>
    <row r="18" spans="1:11" ht="22.5">
      <c r="B18" s="8"/>
      <c r="K18" s="9"/>
    </row>
    <row r="19" spans="1:11" s="10" customFormat="1">
      <c r="A19" s="46" t="s">
        <v>0</v>
      </c>
      <c r="B19" s="47" t="s">
        <v>1</v>
      </c>
      <c r="C19" s="48" t="s">
        <v>2</v>
      </c>
      <c r="D19" s="48"/>
      <c r="E19" s="48"/>
      <c r="F19" s="48"/>
      <c r="G19" s="48"/>
      <c r="H19" s="48"/>
      <c r="I19" s="48"/>
      <c r="J19" s="48"/>
      <c r="K19" s="26" t="s">
        <v>3</v>
      </c>
    </row>
    <row r="20" spans="1:11" s="10" customFormat="1" ht="46.5" customHeight="1">
      <c r="A20" s="46"/>
      <c r="B20" s="47"/>
      <c r="C20" s="11" t="s">
        <v>4</v>
      </c>
      <c r="D20" s="11" t="s">
        <v>5</v>
      </c>
      <c r="E20" s="11" t="s">
        <v>6</v>
      </c>
      <c r="F20" s="11" t="s">
        <v>7</v>
      </c>
      <c r="G20" s="11" t="s">
        <v>8</v>
      </c>
      <c r="H20" s="11" t="s">
        <v>9</v>
      </c>
      <c r="I20" s="11" t="s">
        <v>10</v>
      </c>
      <c r="J20" s="11" t="s">
        <v>11</v>
      </c>
      <c r="K20" s="28" t="s">
        <v>77</v>
      </c>
    </row>
    <row r="21" spans="1:11" s="15" customFormat="1" ht="22.5" customHeight="1">
      <c r="A21" s="12"/>
      <c r="B21" s="13" t="s">
        <v>12</v>
      </c>
      <c r="C21" s="14" t="s">
        <v>61</v>
      </c>
      <c r="D21" s="14" t="s">
        <v>13</v>
      </c>
      <c r="E21" s="14" t="s">
        <v>14</v>
      </c>
      <c r="F21" s="14" t="s">
        <v>14</v>
      </c>
      <c r="G21" s="14" t="s">
        <v>15</v>
      </c>
      <c r="H21" s="14" t="s">
        <v>14</v>
      </c>
      <c r="I21" s="14" t="s">
        <v>16</v>
      </c>
      <c r="J21" s="14" t="s">
        <v>15</v>
      </c>
      <c r="K21" s="30">
        <f>K22+K39</f>
        <v>7681926.8300000001</v>
      </c>
    </row>
    <row r="22" spans="1:11" s="16" customFormat="1" ht="39" customHeight="1">
      <c r="A22" s="12" t="s">
        <v>17</v>
      </c>
      <c r="B22" s="13" t="s">
        <v>18</v>
      </c>
      <c r="C22" s="14" t="s">
        <v>61</v>
      </c>
      <c r="D22" s="14" t="s">
        <v>13</v>
      </c>
      <c r="E22" s="14" t="s">
        <v>19</v>
      </c>
      <c r="F22" s="14" t="s">
        <v>20</v>
      </c>
      <c r="G22" s="14" t="s">
        <v>15</v>
      </c>
      <c r="H22" s="14" t="s">
        <v>14</v>
      </c>
      <c r="I22" s="14" t="s">
        <v>16</v>
      </c>
      <c r="J22" s="14" t="s">
        <v>15</v>
      </c>
      <c r="K22" s="31">
        <f>K23+K25+K30+K33</f>
        <v>7681926.8300000001</v>
      </c>
    </row>
    <row r="23" spans="1:11" s="19" customFormat="1" ht="22.5" customHeight="1">
      <c r="A23" s="12" t="s">
        <v>21</v>
      </c>
      <c r="B23" s="17" t="s">
        <v>22</v>
      </c>
      <c r="C23" s="14" t="s">
        <v>61</v>
      </c>
      <c r="D23" s="18" t="s">
        <v>13</v>
      </c>
      <c r="E23" s="18" t="s">
        <v>19</v>
      </c>
      <c r="F23" s="18" t="s">
        <v>23</v>
      </c>
      <c r="G23" s="18" t="s">
        <v>24</v>
      </c>
      <c r="H23" s="18" t="s">
        <v>14</v>
      </c>
      <c r="I23" s="18" t="s">
        <v>16</v>
      </c>
      <c r="J23" s="18" t="s">
        <v>25</v>
      </c>
      <c r="K23" s="30">
        <f>K24</f>
        <v>4680490</v>
      </c>
    </row>
    <row r="24" spans="1:11" s="19" customFormat="1" ht="28.5" customHeight="1">
      <c r="A24" s="12"/>
      <c r="B24" s="17" t="s">
        <v>26</v>
      </c>
      <c r="C24" s="14" t="s">
        <v>61</v>
      </c>
      <c r="D24" s="18" t="s">
        <v>13</v>
      </c>
      <c r="E24" s="18" t="s">
        <v>19</v>
      </c>
      <c r="F24" s="18" t="s">
        <v>23</v>
      </c>
      <c r="G24" s="18" t="s">
        <v>24</v>
      </c>
      <c r="H24" s="18" t="s">
        <v>27</v>
      </c>
      <c r="I24" s="18" t="s">
        <v>16</v>
      </c>
      <c r="J24" s="18" t="s">
        <v>25</v>
      </c>
      <c r="K24" s="27">
        <v>4680490</v>
      </c>
    </row>
    <row r="25" spans="1:11" s="19" customFormat="1" ht="31.5" customHeight="1">
      <c r="A25" s="12" t="s">
        <v>28</v>
      </c>
      <c r="B25" s="13" t="s">
        <v>29</v>
      </c>
      <c r="C25" s="14" t="s">
        <v>61</v>
      </c>
      <c r="D25" s="18" t="s">
        <v>13</v>
      </c>
      <c r="E25" s="18" t="s">
        <v>19</v>
      </c>
      <c r="F25" s="18" t="s">
        <v>30</v>
      </c>
      <c r="G25" s="18" t="s">
        <v>15</v>
      </c>
      <c r="H25" s="18" t="s">
        <v>14</v>
      </c>
      <c r="I25" s="18" t="s">
        <v>16</v>
      </c>
      <c r="J25" s="18" t="s">
        <v>25</v>
      </c>
      <c r="K25" s="30">
        <f>K26+K27+K28+K29</f>
        <v>2371004</v>
      </c>
    </row>
    <row r="26" spans="1:11" s="19" customFormat="1" ht="51" customHeight="1">
      <c r="A26" s="12"/>
      <c r="B26" s="17" t="s">
        <v>78</v>
      </c>
      <c r="C26" s="14" t="s">
        <v>61</v>
      </c>
      <c r="D26" s="18" t="s">
        <v>13</v>
      </c>
      <c r="E26" s="18" t="s">
        <v>19</v>
      </c>
      <c r="F26" s="18" t="s">
        <v>31</v>
      </c>
      <c r="G26" s="18" t="s">
        <v>32</v>
      </c>
      <c r="H26" s="18" t="s">
        <v>27</v>
      </c>
      <c r="I26" s="18" t="s">
        <v>16</v>
      </c>
      <c r="J26" s="18" t="s">
        <v>25</v>
      </c>
      <c r="K26" s="27">
        <f>194463-595</f>
        <v>193868</v>
      </c>
    </row>
    <row r="27" spans="1:11" s="19" customFormat="1" ht="63.75" customHeight="1">
      <c r="A27" s="12"/>
      <c r="B27" s="17" t="s">
        <v>33</v>
      </c>
      <c r="C27" s="14" t="s">
        <v>61</v>
      </c>
      <c r="D27" s="18" t="s">
        <v>13</v>
      </c>
      <c r="E27" s="18" t="s">
        <v>19</v>
      </c>
      <c r="F27" s="18" t="s">
        <v>34</v>
      </c>
      <c r="G27" s="18" t="s">
        <v>35</v>
      </c>
      <c r="H27" s="18" t="s">
        <v>27</v>
      </c>
      <c r="I27" s="18" t="s">
        <v>16</v>
      </c>
      <c r="J27" s="18" t="s">
        <v>25</v>
      </c>
      <c r="K27" s="36">
        <v>183136</v>
      </c>
    </row>
    <row r="28" spans="1:11" s="19" customFormat="1" ht="38.25" customHeight="1">
      <c r="A28" s="12"/>
      <c r="B28" s="17" t="s">
        <v>36</v>
      </c>
      <c r="C28" s="14" t="s">
        <v>61</v>
      </c>
      <c r="D28" s="18" t="s">
        <v>13</v>
      </c>
      <c r="E28" s="18" t="s">
        <v>19</v>
      </c>
      <c r="F28" s="18" t="s">
        <v>34</v>
      </c>
      <c r="G28" s="18" t="s">
        <v>35</v>
      </c>
      <c r="H28" s="18" t="s">
        <v>27</v>
      </c>
      <c r="I28" s="18" t="s">
        <v>15</v>
      </c>
      <c r="J28" s="18" t="s">
        <v>25</v>
      </c>
      <c r="K28" s="27">
        <v>0</v>
      </c>
    </row>
    <row r="29" spans="1:11" s="19" customFormat="1" ht="51" customHeight="1">
      <c r="A29" s="12"/>
      <c r="B29" s="17" t="s">
        <v>81</v>
      </c>
      <c r="C29" s="14" t="s">
        <v>61</v>
      </c>
      <c r="D29" s="18" t="s">
        <v>13</v>
      </c>
      <c r="E29" s="18" t="s">
        <v>19</v>
      </c>
      <c r="F29" s="18" t="s">
        <v>31</v>
      </c>
      <c r="G29" s="18" t="s">
        <v>80</v>
      </c>
      <c r="H29" s="18" t="s">
        <v>27</v>
      </c>
      <c r="I29" s="18" t="s">
        <v>15</v>
      </c>
      <c r="J29" s="18" t="s">
        <v>25</v>
      </c>
      <c r="K29" s="36">
        <v>1994000</v>
      </c>
    </row>
    <row r="30" spans="1:11" s="19" customFormat="1" ht="27" customHeight="1">
      <c r="A30" s="12" t="s">
        <v>37</v>
      </c>
      <c r="B30" s="20" t="s">
        <v>38</v>
      </c>
      <c r="C30" s="14" t="s">
        <v>61</v>
      </c>
      <c r="D30" s="18" t="s">
        <v>13</v>
      </c>
      <c r="E30" s="18" t="s">
        <v>19</v>
      </c>
      <c r="F30" s="18" t="s">
        <v>39</v>
      </c>
      <c r="G30" s="18" t="s">
        <v>15</v>
      </c>
      <c r="H30" s="18" t="s">
        <v>14</v>
      </c>
      <c r="I30" s="18" t="s">
        <v>16</v>
      </c>
      <c r="J30" s="18" t="s">
        <v>25</v>
      </c>
      <c r="K30" s="30">
        <f>K31+K32</f>
        <v>536600</v>
      </c>
    </row>
    <row r="31" spans="1:11" s="21" customFormat="1" ht="39" customHeight="1">
      <c r="A31" s="12"/>
      <c r="B31" s="20" t="s">
        <v>79</v>
      </c>
      <c r="C31" s="14" t="s">
        <v>61</v>
      </c>
      <c r="D31" s="18" t="s">
        <v>13</v>
      </c>
      <c r="E31" s="18" t="s">
        <v>19</v>
      </c>
      <c r="F31" s="18" t="s">
        <v>40</v>
      </c>
      <c r="G31" s="18" t="s">
        <v>41</v>
      </c>
      <c r="H31" s="18" t="s">
        <v>27</v>
      </c>
      <c r="I31" s="18" t="s">
        <v>16</v>
      </c>
      <c r="J31" s="18" t="s">
        <v>25</v>
      </c>
      <c r="K31" s="27">
        <f>498800+35800</f>
        <v>534600</v>
      </c>
    </row>
    <row r="32" spans="1:11" s="21" customFormat="1" ht="36.75" customHeight="1">
      <c r="A32" s="12"/>
      <c r="B32" s="22" t="s">
        <v>42</v>
      </c>
      <c r="C32" s="14" t="s">
        <v>61</v>
      </c>
      <c r="D32" s="18" t="s">
        <v>13</v>
      </c>
      <c r="E32" s="18" t="s">
        <v>19</v>
      </c>
      <c r="F32" s="18" t="s">
        <v>39</v>
      </c>
      <c r="G32" s="18" t="s">
        <v>43</v>
      </c>
      <c r="H32" s="18" t="s">
        <v>27</v>
      </c>
      <c r="I32" s="18" t="s">
        <v>16</v>
      </c>
      <c r="J32" s="18" t="s">
        <v>25</v>
      </c>
      <c r="K32" s="27">
        <v>2000</v>
      </c>
    </row>
    <row r="33" spans="1:11" s="21" customFormat="1" ht="22.5" customHeight="1">
      <c r="A33" s="12" t="s">
        <v>44</v>
      </c>
      <c r="B33" s="23" t="s">
        <v>45</v>
      </c>
      <c r="C33" s="14" t="s">
        <v>61</v>
      </c>
      <c r="D33" s="18" t="s">
        <v>13</v>
      </c>
      <c r="E33" s="18" t="s">
        <v>19</v>
      </c>
      <c r="F33" s="18" t="s">
        <v>46</v>
      </c>
      <c r="G33" s="18" t="s">
        <v>15</v>
      </c>
      <c r="H33" s="18" t="s">
        <v>14</v>
      </c>
      <c r="I33" s="18" t="s">
        <v>16</v>
      </c>
      <c r="J33" s="18" t="s">
        <v>15</v>
      </c>
      <c r="K33" s="30">
        <f>K36+K34+K38+K35+K37</f>
        <v>93832.83</v>
      </c>
    </row>
    <row r="34" spans="1:11" s="21" customFormat="1" ht="66" customHeight="1">
      <c r="A34" s="12"/>
      <c r="B34" s="24" t="s">
        <v>47</v>
      </c>
      <c r="C34" s="14" t="s">
        <v>61</v>
      </c>
      <c r="D34" s="18" t="s">
        <v>13</v>
      </c>
      <c r="E34" s="18" t="s">
        <v>19</v>
      </c>
      <c r="F34" s="18" t="s">
        <v>46</v>
      </c>
      <c r="G34" s="18" t="s">
        <v>48</v>
      </c>
      <c r="H34" s="18" t="s">
        <v>27</v>
      </c>
      <c r="I34" s="18" t="s">
        <v>16</v>
      </c>
      <c r="J34" s="18" t="s">
        <v>25</v>
      </c>
      <c r="K34" s="29">
        <v>93832.83</v>
      </c>
    </row>
    <row r="35" spans="1:11" s="21" customFormat="1" ht="66" customHeight="1">
      <c r="A35" s="12"/>
      <c r="B35" s="24" t="s">
        <v>63</v>
      </c>
      <c r="C35" s="14" t="s">
        <v>61</v>
      </c>
      <c r="D35" s="18" t="s">
        <v>13</v>
      </c>
      <c r="E35" s="18" t="s">
        <v>19</v>
      </c>
      <c r="F35" s="18" t="s">
        <v>50</v>
      </c>
      <c r="G35" s="18" t="s">
        <v>35</v>
      </c>
      <c r="H35" s="18" t="s">
        <v>27</v>
      </c>
      <c r="I35" s="18" t="s">
        <v>16</v>
      </c>
      <c r="J35" s="18" t="s">
        <v>25</v>
      </c>
      <c r="K35" s="29">
        <v>0</v>
      </c>
    </row>
    <row r="36" spans="1:11" s="21" customFormat="1" ht="26.25" customHeight="1">
      <c r="A36" s="12"/>
      <c r="B36" s="24" t="s">
        <v>49</v>
      </c>
      <c r="C36" s="14" t="s">
        <v>61</v>
      </c>
      <c r="D36" s="18" t="s">
        <v>13</v>
      </c>
      <c r="E36" s="18" t="s">
        <v>19</v>
      </c>
      <c r="F36" s="18" t="s">
        <v>50</v>
      </c>
      <c r="G36" s="18" t="s">
        <v>35</v>
      </c>
      <c r="H36" s="18" t="s">
        <v>27</v>
      </c>
      <c r="I36" s="18" t="s">
        <v>16</v>
      </c>
      <c r="J36" s="18" t="s">
        <v>25</v>
      </c>
      <c r="K36" s="27">
        <v>0</v>
      </c>
    </row>
    <row r="37" spans="1:11" s="21" customFormat="1" ht="26.25" customHeight="1">
      <c r="A37" s="12"/>
      <c r="B37" s="24" t="s">
        <v>66</v>
      </c>
      <c r="C37" s="14" t="s">
        <v>61</v>
      </c>
      <c r="D37" s="18" t="s">
        <v>13</v>
      </c>
      <c r="E37" s="18" t="s">
        <v>19</v>
      </c>
      <c r="F37" s="18" t="s">
        <v>50</v>
      </c>
      <c r="G37" s="18" t="s">
        <v>65</v>
      </c>
      <c r="H37" s="18" t="s">
        <v>27</v>
      </c>
      <c r="I37" s="18" t="s">
        <v>16</v>
      </c>
      <c r="J37" s="18" t="s">
        <v>25</v>
      </c>
      <c r="K37" s="27">
        <v>0</v>
      </c>
    </row>
    <row r="38" spans="1:11" s="21" customFormat="1" ht="38.25" customHeight="1">
      <c r="A38" s="12"/>
      <c r="B38" s="24" t="s">
        <v>51</v>
      </c>
      <c r="C38" s="14" t="s">
        <v>61</v>
      </c>
      <c r="D38" s="18" t="s">
        <v>13</v>
      </c>
      <c r="E38" s="18" t="s">
        <v>19</v>
      </c>
      <c r="F38" s="18" t="s">
        <v>52</v>
      </c>
      <c r="G38" s="18" t="s">
        <v>32</v>
      </c>
      <c r="H38" s="18" t="s">
        <v>27</v>
      </c>
      <c r="I38" s="18" t="s">
        <v>16</v>
      </c>
      <c r="J38" s="18" t="s">
        <v>25</v>
      </c>
      <c r="K38" s="27">
        <v>0</v>
      </c>
    </row>
    <row r="39" spans="1:11" s="21" customFormat="1" ht="33" hidden="1" customHeight="1">
      <c r="A39" s="12" t="s">
        <v>53</v>
      </c>
      <c r="B39" s="13" t="s">
        <v>54</v>
      </c>
      <c r="C39" s="14" t="s">
        <v>61</v>
      </c>
      <c r="D39" s="18" t="s">
        <v>13</v>
      </c>
      <c r="E39" s="18" t="s">
        <v>55</v>
      </c>
      <c r="F39" s="18" t="s">
        <v>14</v>
      </c>
      <c r="G39" s="18" t="s">
        <v>15</v>
      </c>
      <c r="H39" s="18" t="s">
        <v>14</v>
      </c>
      <c r="I39" s="18" t="s">
        <v>16</v>
      </c>
      <c r="J39" s="18" t="s">
        <v>15</v>
      </c>
      <c r="K39" s="32">
        <v>0</v>
      </c>
    </row>
    <row r="40" spans="1:11" s="21" customFormat="1" ht="19.5" hidden="1" customHeight="1">
      <c r="A40" s="12" t="s">
        <v>56</v>
      </c>
      <c r="B40" s="17" t="s">
        <v>57</v>
      </c>
      <c r="C40" s="14" t="s">
        <v>61</v>
      </c>
      <c r="D40" s="18" t="s">
        <v>13</v>
      </c>
      <c r="E40" s="18" t="s">
        <v>55</v>
      </c>
      <c r="F40" s="18" t="s">
        <v>58</v>
      </c>
      <c r="G40" s="18" t="s">
        <v>59</v>
      </c>
      <c r="H40" s="18" t="s">
        <v>27</v>
      </c>
      <c r="I40" s="18" t="s">
        <v>16</v>
      </c>
      <c r="J40" s="18" t="s">
        <v>25</v>
      </c>
      <c r="K40" s="27">
        <v>0</v>
      </c>
    </row>
    <row r="41" spans="1:11" s="15" customFormat="1" ht="16.5" customHeight="1">
      <c r="A41" s="12"/>
      <c r="B41" s="13" t="s">
        <v>60</v>
      </c>
      <c r="C41" s="25"/>
      <c r="D41" s="25"/>
      <c r="E41" s="25"/>
      <c r="F41" s="25"/>
      <c r="G41" s="25"/>
      <c r="H41" s="25"/>
      <c r="I41" s="25"/>
      <c r="J41" s="25"/>
      <c r="K41" s="31">
        <f>K22+K39</f>
        <v>7681926.8300000001</v>
      </c>
    </row>
  </sheetData>
  <mergeCells count="17">
    <mergeCell ref="A19:A20"/>
    <mergeCell ref="B19:B20"/>
    <mergeCell ref="C19:J19"/>
    <mergeCell ref="D2:K2"/>
    <mergeCell ref="D3:K3"/>
    <mergeCell ref="D4:K4"/>
    <mergeCell ref="D14:K14"/>
    <mergeCell ref="D5:K5"/>
    <mergeCell ref="D6:K6"/>
    <mergeCell ref="D7:K7"/>
    <mergeCell ref="D8:K8"/>
    <mergeCell ref="D10:K10"/>
    <mergeCell ref="D13:K13"/>
    <mergeCell ref="D11:K11"/>
    <mergeCell ref="D12:K12"/>
    <mergeCell ref="C1:K1"/>
    <mergeCell ref="A16:K17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2024-05-06T11:47:51Z</dcterms:modified>
</cp:coreProperties>
</file>